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PROCEDURE NEGOZIATE\ANALISI CHIMICHE 2022\MODELLI\"/>
    </mc:Choice>
  </mc:AlternateContent>
  <xr:revisionPtr revIDLastSave="0" documentId="13_ncr:1_{E79468E7-0251-432C-B8DB-1427C75F150F}" xr6:coauthVersionLast="47" xr6:coauthVersionMax="47" xr10:uidLastSave="{00000000-0000-0000-0000-000000000000}"/>
  <bookViews>
    <workbookView xWindow="-120" yWindow="-120" windowWidth="25440" windowHeight="15390" xr2:uid="{9968845F-7CD2-4A6C-B000-80E2FE92690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/>
  <c r="F23" i="1"/>
  <c r="F24" i="1"/>
  <c r="F25" i="1"/>
  <c r="F20" i="1"/>
  <c r="F13" i="1"/>
  <c r="F14" i="1"/>
  <c r="F15" i="1"/>
  <c r="F16" i="1"/>
  <c r="F17" i="1"/>
  <c r="F27" i="1"/>
  <c r="F22" i="1"/>
  <c r="F19" i="1"/>
  <c r="F12" i="1"/>
  <c r="F30" i="1" s="1"/>
  <c r="D33" i="1" l="1"/>
</calcChain>
</file>

<file path=xl/sharedStrings.xml><?xml version="1.0" encoding="utf-8"?>
<sst xmlns="http://schemas.openxmlformats.org/spreadsheetml/2006/main" count="60" uniqueCount="47">
  <si>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</si>
  <si>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</si>
  <si>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</si>
  <si>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</si>
  <si>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</si>
  <si>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* il ribasso viene calcolato in automatico a seguito della compilazione dell'offerta economica</t>
  </si>
  <si>
    <t>DICHIARA</t>
  </si>
  <si>
    <t>1) di presentare la seguente offerta economica</t>
  </si>
  <si>
    <t>L'offerente</t>
  </si>
  <si>
    <t>(firma digitale)</t>
  </si>
  <si>
    <t>AVVERTENZE</t>
  </si>
  <si>
    <t>A. Cod.</t>
  </si>
  <si>
    <t>4) che l'offerta economica presentata in sede di gara è vincolante per l’aggiudicatario anche per il futuro contratto, nel caso la Stazione Appaltante decida di avvalersi dell’opzione di rinnovo, ai sensi dell’art. 35, comma 4, del Codice</t>
  </si>
  <si>
    <t>D. PrezzI unitari a base d'asta €/l</t>
  </si>
  <si>
    <t>E. Prezzi unitari offerti</t>
  </si>
  <si>
    <r>
      <t xml:space="preserve">1) </t>
    </r>
    <r>
      <rPr>
        <b/>
        <sz val="11"/>
        <color theme="1"/>
        <rFont val="Calibri"/>
        <family val="2"/>
        <scheme val="minor"/>
      </rPr>
      <t>sia i singoli importi indicati nella colonna E, sia il  totale risultante</t>
    </r>
    <r>
      <rPr>
        <sz val="11"/>
        <color theme="1"/>
        <rFont val="Calibri"/>
        <family val="2"/>
        <scheme val="minor"/>
      </rPr>
      <t xml:space="preserve">, non possono essere, a pena di esclusione, </t>
    </r>
    <r>
      <rPr>
        <b/>
        <sz val="11"/>
        <color theme="1"/>
        <rFont val="Calibri"/>
        <family val="2"/>
        <scheme val="minor"/>
      </rPr>
      <t>superiori agli importi stabiliti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</si>
  <si>
    <t>Riparazione pesante</t>
  </si>
  <si>
    <t>B. Descrizione</t>
  </si>
  <si>
    <t>1. Campionamenti e analisi da eseguirsi presso la Discarica esaurita Strambino (TO) Loc. Isoletta</t>
  </si>
  <si>
    <t>C. Quantità 12 mesi</t>
  </si>
  <si>
    <t>F. Importo risultante 12 mesi (C*E)</t>
  </si>
  <si>
    <t>AVVISO PUBBLICO PER L’AVVIO DI PROCEDURA NEGOZIATA FINALIZZATA ALLA PRESENTAZIONE DI OFFERTE PER L’AFFIDAMENTO DEI SERVIZI DI CAMPIONAMENTO E ANALISI CHIMICHE 
LOTTO 1: Campionamento ed analisi percolato di discarica e matrici acqua e aria
CIG: 8919037E28</t>
  </si>
  <si>
    <t>A</t>
  </si>
  <si>
    <t>B</t>
  </si>
  <si>
    <t>C</t>
  </si>
  <si>
    <t>D</t>
  </si>
  <si>
    <t>E</t>
  </si>
  <si>
    <t>F</t>
  </si>
  <si>
    <t>Analisi Acque sotterranee</t>
  </si>
  <si>
    <t>Analisi Acque sotterranee con ricerca solventi</t>
  </si>
  <si>
    <t>Analisi Acque sotterranee (3 pozzi)</t>
  </si>
  <si>
    <t>Analisi Limonene</t>
  </si>
  <si>
    <t>Analisi percolato</t>
  </si>
  <si>
    <t>Analisi Acque superficiali</t>
  </si>
  <si>
    <t>2. Campionamenti e analisi da eseguirsi presso la Discarica esaurita Colleretto Giacosa (TO)</t>
  </si>
  <si>
    <t>3. Campionamenti e analisi da eseguirsi presso la Discarica esaurita Bairo (TO) - Loc. Fraschi</t>
  </si>
  <si>
    <t>Analisi percolato con ricerca solventi (A RICHIESTA)</t>
  </si>
  <si>
    <t>4. Campionamento e Analisi acque reflue industriali sede</t>
  </si>
  <si>
    <t>Campionamento e Analisi acque reflue industriali sede</t>
  </si>
  <si>
    <t>5. Predisposizione e stesura Relazione riepilogativa sull’andamento delle analisi delle discariche</t>
  </si>
  <si>
    <t>Predisposizione e stesura Relazione riepilogativa sull’andamento delle analisi delle discariche</t>
  </si>
  <si>
    <t>in cifre</t>
  </si>
  <si>
    <t>in lettere</t>
  </si>
  <si>
    <r>
      <t xml:space="preserve">2) </t>
    </r>
    <r>
      <rPr>
        <b/>
        <sz val="11"/>
        <color theme="1"/>
        <rFont val="Calibri"/>
        <family val="2"/>
        <scheme val="minor"/>
      </rPr>
      <t>(a pena di esclusione)</t>
    </r>
    <r>
      <rPr>
        <sz val="11"/>
        <color theme="1"/>
        <rFont val="Calibri"/>
        <family val="2"/>
        <scheme val="minor"/>
      </rPr>
      <t xml:space="preserve"> la seguente
</t>
    </r>
    <r>
      <rPr>
        <b/>
        <sz val="11"/>
        <color theme="1"/>
        <rFont val="Calibri"/>
        <family val="2"/>
        <scheme val="minor"/>
      </rPr>
      <t>stima dei costi relativi alla sicurezza</t>
    </r>
    <r>
      <rPr>
        <sz val="11"/>
        <color theme="1"/>
        <rFont val="Calibri"/>
        <family val="2"/>
        <scheme val="minor"/>
      </rPr>
      <t>, ai
sensi dell’art. 95 comma 10 del D.Lgs.
50/2016</t>
    </r>
  </si>
  <si>
    <r>
      <t xml:space="preserve">3) </t>
    </r>
    <r>
      <rPr>
        <b/>
        <sz val="11"/>
        <color theme="1"/>
        <rFont val="Calibri"/>
        <family val="2"/>
        <scheme val="minor"/>
      </rPr>
      <t xml:space="preserve">(a pena di esclusione) i propri costi
della manodopera, </t>
    </r>
    <r>
      <rPr>
        <sz val="11"/>
        <color theme="1"/>
        <rFont val="Calibri"/>
        <family val="2"/>
        <scheme val="minor"/>
      </rPr>
      <t>ai sensi dell’art. 95
comma 10 del D.Lgs. 50/2016</t>
    </r>
  </si>
  <si>
    <t>TOTALE 12 MESI</t>
  </si>
  <si>
    <t>Ribasso percentuale valido ai fini dell'assegnazione del punteggio*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</si>
</sst>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;;;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0" fillId="0" borderId="0" xfId="0" applyAlignment="1" applyProtection="1">
      <alignment horizontal="center"/>
    </xf>
    <xf numFmtId="44" fontId="3" fillId="0" borderId="1" xfId="1" applyFont="1" applyFill="1" applyBorder="1" applyAlignment="1" applyProtection="1">
      <alignment horizontal="center" vertical="center"/>
    </xf>
    <xf numFmtId="44" fontId="10" fillId="4" borderId="5" xfId="1" applyFont="1" applyFill="1" applyBorder="1" applyAlignment="1" applyProtection="1">
      <alignment horizontal="center" vertical="center"/>
      <protection locked="0"/>
    </xf>
    <xf numFmtId="44" fontId="4" fillId="3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0" fillId="0" borderId="0" xfId="0" applyNumberFormat="1" applyProtection="1">
      <protection hidden="1"/>
    </xf>
    <xf numFmtId="3" fontId="5" fillId="0" borderId="1" xfId="0" applyNumberFormat="1" applyFont="1" applyBorder="1" applyAlignment="1" applyProtection="1">
      <alignment horizontal="center" vertical="center"/>
    </xf>
    <xf numFmtId="44" fontId="3" fillId="6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/>
    <xf numFmtId="44" fontId="0" fillId="4" borderId="1" xfId="0" applyNumberFormat="1" applyFill="1" applyBorder="1" applyProtection="1">
      <protection locked="0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165" fontId="2" fillId="5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49" fontId="0" fillId="4" borderId="2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49" fontId="0" fillId="4" borderId="3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15</xdr:row>
      <xdr:rowOff>47624</xdr:rowOff>
    </xdr:from>
    <xdr:to>
      <xdr:col>1</xdr:col>
      <xdr:colOff>314325</xdr:colOff>
      <xdr:row>18</xdr:row>
      <xdr:rowOff>95249</xdr:rowOff>
    </xdr:to>
    <xdr:sp macro="" textlink="">
      <xdr:nvSpPr>
        <xdr:cNvPr id="2" name="AutoShape 1" descr="img">
          <a:extLst>
            <a:ext uri="{FF2B5EF4-FFF2-40B4-BE49-F238E27FC236}">
              <a16:creationId xmlns:a16="http://schemas.microsoft.com/office/drawing/2014/main" id="{A3FC5146-5725-4286-B1B8-144784BFFF80}"/>
            </a:ext>
          </a:extLst>
        </xdr:cNvPr>
        <xdr:cNvSpPr>
          <a:spLocks noChangeAspect="1" noChangeArrowheads="1"/>
        </xdr:cNvSpPr>
      </xdr:nvSpPr>
      <xdr:spPr bwMode="auto">
        <a:xfrm flipV="1">
          <a:off x="457200" y="5381624"/>
          <a:ext cx="3048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1009650</xdr:colOff>
      <xdr:row>0</xdr:row>
      <xdr:rowOff>0</xdr:rowOff>
    </xdr:from>
    <xdr:to>
      <xdr:col>4</xdr:col>
      <xdr:colOff>935355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F53"/>
  <sheetViews>
    <sheetView showGridLines="0" tabSelected="1" zoomScaleNormal="100" workbookViewId="0">
      <selection activeCell="G31" sqref="G31"/>
    </sheetView>
  </sheetViews>
  <sheetFormatPr defaultColWidth="9.140625" defaultRowHeight="15" x14ac:dyDescent="0.25"/>
  <cols>
    <col min="1" max="1" width="6.7109375" style="2" customWidth="1"/>
    <col min="2" max="2" width="18.85546875" style="2" customWidth="1"/>
    <col min="3" max="3" width="18.7109375" style="2" customWidth="1"/>
    <col min="4" max="4" width="11.7109375" style="2" customWidth="1"/>
    <col min="5" max="5" width="14.5703125" style="2" customWidth="1"/>
    <col min="6" max="6" width="24.42578125" style="2" customWidth="1"/>
    <col min="7" max="16384" width="9.140625" style="2"/>
  </cols>
  <sheetData>
    <row r="1" spans="1:6" ht="61.5" customHeight="1" x14ac:dyDescent="0.25">
      <c r="A1" s="35"/>
      <c r="B1" s="35"/>
      <c r="C1" s="35"/>
      <c r="D1" s="35"/>
      <c r="E1" s="35"/>
      <c r="F1" s="35"/>
    </row>
    <row r="2" spans="1:6" ht="62.25" customHeight="1" x14ac:dyDescent="0.25">
      <c r="A2" s="41" t="s">
        <v>21</v>
      </c>
      <c r="B2" s="41"/>
      <c r="C2" s="41"/>
      <c r="D2" s="41"/>
      <c r="E2" s="41"/>
      <c r="F2" s="41"/>
    </row>
    <row r="3" spans="1:6" x14ac:dyDescent="0.25">
      <c r="A3" s="36" t="s">
        <v>0</v>
      </c>
      <c r="B3" s="37"/>
      <c r="C3" s="38"/>
      <c r="D3" s="39"/>
      <c r="E3" s="39"/>
      <c r="F3" s="40"/>
    </row>
    <row r="4" spans="1:6" x14ac:dyDescent="0.25">
      <c r="A4" s="36" t="s">
        <v>1</v>
      </c>
      <c r="B4" s="37"/>
      <c r="C4" s="38"/>
      <c r="D4" s="39"/>
      <c r="E4" s="39"/>
      <c r="F4" s="40"/>
    </row>
    <row r="5" spans="1:6" x14ac:dyDescent="0.25">
      <c r="A5" s="36" t="s">
        <v>2</v>
      </c>
      <c r="B5" s="37"/>
      <c r="C5" s="38"/>
      <c r="D5" s="39"/>
      <c r="E5" s="39"/>
      <c r="F5" s="40"/>
    </row>
    <row r="6" spans="1:6" ht="27" customHeight="1" x14ac:dyDescent="0.25">
      <c r="A6" s="48" t="s">
        <v>3</v>
      </c>
      <c r="B6" s="49"/>
      <c r="C6" s="38"/>
      <c r="D6" s="39"/>
      <c r="E6" s="39"/>
      <c r="F6" s="40"/>
    </row>
    <row r="7" spans="1:6" ht="56.25" customHeight="1" x14ac:dyDescent="0.25">
      <c r="A7" s="48" t="s">
        <v>4</v>
      </c>
      <c r="B7" s="49"/>
      <c r="C7" s="38"/>
      <c r="D7" s="39"/>
      <c r="E7" s="39"/>
      <c r="F7" s="40"/>
    </row>
    <row r="8" spans="1:6" ht="22.5" customHeight="1" x14ac:dyDescent="0.25">
      <c r="A8" s="42" t="s">
        <v>6</v>
      </c>
      <c r="B8" s="43"/>
      <c r="C8" s="43"/>
      <c r="D8" s="43"/>
      <c r="E8" s="43"/>
      <c r="F8" s="44"/>
    </row>
    <row r="9" spans="1:6" ht="23.25" customHeight="1" x14ac:dyDescent="0.25">
      <c r="A9" s="45" t="s">
        <v>7</v>
      </c>
      <c r="B9" s="46"/>
      <c r="C9" s="46"/>
      <c r="D9" s="46"/>
      <c r="E9" s="46"/>
      <c r="F9" s="47"/>
    </row>
    <row r="10" spans="1:6" ht="33.75" x14ac:dyDescent="0.25">
      <c r="A10" s="3" t="s">
        <v>11</v>
      </c>
      <c r="B10" s="3" t="s">
        <v>17</v>
      </c>
      <c r="C10" s="3" t="s">
        <v>19</v>
      </c>
      <c r="D10" s="3" t="s">
        <v>13</v>
      </c>
      <c r="E10" s="3" t="s">
        <v>14</v>
      </c>
      <c r="F10" s="3" t="s">
        <v>20</v>
      </c>
    </row>
    <row r="11" spans="1:6" x14ac:dyDescent="0.25">
      <c r="A11" s="21" t="s">
        <v>18</v>
      </c>
      <c r="B11" s="22"/>
      <c r="C11" s="22"/>
      <c r="D11" s="22"/>
      <c r="E11" s="22"/>
      <c r="F11" s="23"/>
    </row>
    <row r="12" spans="1:6" x14ac:dyDescent="0.25">
      <c r="A12" s="4" t="s">
        <v>22</v>
      </c>
      <c r="B12" s="5" t="s">
        <v>33</v>
      </c>
      <c r="C12" s="18">
        <v>2</v>
      </c>
      <c r="D12" s="17">
        <v>125</v>
      </c>
      <c r="E12" s="12">
        <v>0</v>
      </c>
      <c r="F12" s="11">
        <f t="shared" ref="F12:F17" si="0">C12*E12</f>
        <v>0</v>
      </c>
    </row>
    <row r="13" spans="1:6" x14ac:dyDescent="0.25">
      <c r="A13" s="4" t="s">
        <v>23</v>
      </c>
      <c r="B13" s="5" t="s">
        <v>28</v>
      </c>
      <c r="C13" s="18">
        <v>11</v>
      </c>
      <c r="D13" s="17">
        <v>107</v>
      </c>
      <c r="E13" s="12">
        <v>0</v>
      </c>
      <c r="F13" s="11">
        <f t="shared" si="0"/>
        <v>0</v>
      </c>
    </row>
    <row r="14" spans="1:6" ht="22.5" x14ac:dyDescent="0.25">
      <c r="A14" s="4" t="s">
        <v>24</v>
      </c>
      <c r="B14" s="5" t="s">
        <v>29</v>
      </c>
      <c r="C14" s="18">
        <v>11</v>
      </c>
      <c r="D14" s="17">
        <v>372</v>
      </c>
      <c r="E14" s="12">
        <v>0</v>
      </c>
      <c r="F14" s="11">
        <f t="shared" si="0"/>
        <v>0</v>
      </c>
    </row>
    <row r="15" spans="1:6" ht="22.5" x14ac:dyDescent="0.25">
      <c r="A15" s="4" t="s">
        <v>25</v>
      </c>
      <c r="B15" s="5" t="s">
        <v>30</v>
      </c>
      <c r="C15" s="18">
        <v>30</v>
      </c>
      <c r="D15" s="17">
        <v>87</v>
      </c>
      <c r="E15" s="12">
        <v>0</v>
      </c>
      <c r="F15" s="11">
        <f t="shared" si="0"/>
        <v>0</v>
      </c>
    </row>
    <row r="16" spans="1:6" x14ac:dyDescent="0.25">
      <c r="A16" s="4" t="s">
        <v>26</v>
      </c>
      <c r="B16" s="5" t="s">
        <v>31</v>
      </c>
      <c r="C16" s="18">
        <v>4</v>
      </c>
      <c r="D16" s="17">
        <v>80</v>
      </c>
      <c r="E16" s="12">
        <v>0</v>
      </c>
      <c r="F16" s="11">
        <f t="shared" si="0"/>
        <v>0</v>
      </c>
    </row>
    <row r="17" spans="1:6" x14ac:dyDescent="0.25">
      <c r="A17" s="4" t="s">
        <v>27</v>
      </c>
      <c r="B17" s="5" t="s">
        <v>32</v>
      </c>
      <c r="C17" s="18">
        <v>2</v>
      </c>
      <c r="D17" s="17">
        <v>227</v>
      </c>
      <c r="E17" s="12">
        <v>0</v>
      </c>
      <c r="F17" s="11">
        <f t="shared" si="0"/>
        <v>0</v>
      </c>
    </row>
    <row r="18" spans="1:6" x14ac:dyDescent="0.25">
      <c r="A18" s="21" t="s">
        <v>34</v>
      </c>
      <c r="B18" s="22"/>
      <c r="C18" s="22"/>
      <c r="D18" s="22"/>
      <c r="E18" s="22"/>
      <c r="F18" s="23"/>
    </row>
    <row r="19" spans="1:6" x14ac:dyDescent="0.25">
      <c r="A19" s="4" t="s">
        <v>22</v>
      </c>
      <c r="B19" s="5" t="s">
        <v>28</v>
      </c>
      <c r="C19" s="16">
        <v>24</v>
      </c>
      <c r="D19" s="17">
        <v>101</v>
      </c>
      <c r="E19" s="12">
        <v>0</v>
      </c>
      <c r="F19" s="11">
        <f>C19*E19</f>
        <v>0</v>
      </c>
    </row>
    <row r="20" spans="1:6" x14ac:dyDescent="0.25">
      <c r="A20" s="4" t="s">
        <v>23</v>
      </c>
      <c r="B20" s="5" t="s">
        <v>32</v>
      </c>
      <c r="C20" s="16">
        <v>2</v>
      </c>
      <c r="D20" s="17">
        <v>171</v>
      </c>
      <c r="E20" s="12">
        <v>0</v>
      </c>
      <c r="F20" s="11">
        <f t="shared" ref="F20" si="1">C20*E20</f>
        <v>0</v>
      </c>
    </row>
    <row r="21" spans="1:6" x14ac:dyDescent="0.25">
      <c r="A21" s="21" t="s">
        <v>35</v>
      </c>
      <c r="B21" s="22"/>
      <c r="C21" s="22"/>
      <c r="D21" s="22"/>
      <c r="E21" s="22"/>
      <c r="F21" s="23"/>
    </row>
    <row r="22" spans="1:6" x14ac:dyDescent="0.25">
      <c r="A22" s="4" t="s">
        <v>22</v>
      </c>
      <c r="B22" s="5" t="s">
        <v>28</v>
      </c>
      <c r="C22" s="18">
        <v>9</v>
      </c>
      <c r="D22" s="17">
        <v>101</v>
      </c>
      <c r="E22" s="12">
        <v>0</v>
      </c>
      <c r="F22" s="11">
        <f>C22*E22</f>
        <v>0</v>
      </c>
    </row>
    <row r="23" spans="1:6" ht="22.5" x14ac:dyDescent="0.25">
      <c r="A23" s="4" t="s">
        <v>23</v>
      </c>
      <c r="B23" s="5" t="s">
        <v>29</v>
      </c>
      <c r="C23" s="18">
        <v>9</v>
      </c>
      <c r="D23" s="17">
        <v>89</v>
      </c>
      <c r="E23" s="12">
        <v>0</v>
      </c>
      <c r="F23" s="11">
        <f t="shared" ref="F23:F25" si="2">C23*E23</f>
        <v>0</v>
      </c>
    </row>
    <row r="24" spans="1:6" x14ac:dyDescent="0.25">
      <c r="A24" s="4" t="s">
        <v>24</v>
      </c>
      <c r="B24" s="5" t="s">
        <v>32</v>
      </c>
      <c r="C24" s="18">
        <v>1</v>
      </c>
      <c r="D24" s="17">
        <v>227</v>
      </c>
      <c r="E24" s="12">
        <v>0</v>
      </c>
      <c r="F24" s="11">
        <f t="shared" si="2"/>
        <v>0</v>
      </c>
    </row>
    <row r="25" spans="1:6" ht="33.75" x14ac:dyDescent="0.25">
      <c r="A25" s="4" t="s">
        <v>25</v>
      </c>
      <c r="B25" s="5" t="s">
        <v>36</v>
      </c>
      <c r="C25" s="18">
        <v>1</v>
      </c>
      <c r="D25" s="17">
        <v>239</v>
      </c>
      <c r="E25" s="12">
        <v>0</v>
      </c>
      <c r="F25" s="11">
        <f t="shared" si="2"/>
        <v>0</v>
      </c>
    </row>
    <row r="26" spans="1:6" x14ac:dyDescent="0.25">
      <c r="A26" s="21" t="s">
        <v>37</v>
      </c>
      <c r="B26" s="22"/>
      <c r="C26" s="22"/>
      <c r="D26" s="22"/>
      <c r="E26" s="22"/>
      <c r="F26" s="23"/>
    </row>
    <row r="27" spans="1:6" ht="33.75" x14ac:dyDescent="0.25">
      <c r="A27" s="4" t="s">
        <v>22</v>
      </c>
      <c r="B27" s="5" t="s">
        <v>38</v>
      </c>
      <c r="C27" s="16">
        <v>1</v>
      </c>
      <c r="D27" s="17">
        <v>443</v>
      </c>
      <c r="E27" s="12">
        <v>0</v>
      </c>
      <c r="F27" s="11">
        <f>C27*E27</f>
        <v>0</v>
      </c>
    </row>
    <row r="28" spans="1:6" x14ac:dyDescent="0.25">
      <c r="A28" s="21" t="s">
        <v>39</v>
      </c>
      <c r="B28" s="22" t="s">
        <v>16</v>
      </c>
      <c r="C28" s="22">
        <v>40</v>
      </c>
      <c r="D28" s="22">
        <v>35</v>
      </c>
      <c r="E28" s="22">
        <v>0</v>
      </c>
      <c r="F28" s="23">
        <f t="shared" ref="F28:F29" si="3">C28*E28</f>
        <v>0</v>
      </c>
    </row>
    <row r="29" spans="1:6" ht="45" x14ac:dyDescent="0.25">
      <c r="A29" s="4" t="s">
        <v>22</v>
      </c>
      <c r="B29" s="5" t="s">
        <v>40</v>
      </c>
      <c r="C29" s="16">
        <v>3</v>
      </c>
      <c r="D29" s="17">
        <v>540</v>
      </c>
      <c r="E29" s="12">
        <v>0</v>
      </c>
      <c r="F29" s="11">
        <f t="shared" si="3"/>
        <v>0</v>
      </c>
    </row>
    <row r="30" spans="1:6" x14ac:dyDescent="0.25">
      <c r="A30" s="7"/>
      <c r="B30" s="6"/>
      <c r="C30" s="1"/>
      <c r="D30" s="8"/>
      <c r="E30" s="14" t="s">
        <v>45</v>
      </c>
      <c r="F30" s="13">
        <f>SUM(F12:F17,F19:F20,F22:F25,F27,F29)</f>
        <v>0</v>
      </c>
    </row>
    <row r="31" spans="1:6" x14ac:dyDescent="0.25">
      <c r="A31" s="7"/>
      <c r="B31" s="29"/>
      <c r="C31" s="29"/>
      <c r="D31" s="29"/>
      <c r="E31" s="29"/>
      <c r="F31" s="29"/>
    </row>
    <row r="32" spans="1:6" x14ac:dyDescent="0.25">
      <c r="A32" s="8"/>
      <c r="B32" s="8"/>
      <c r="C32" s="8"/>
      <c r="D32" s="8"/>
      <c r="E32" s="8"/>
      <c r="F32" s="8"/>
    </row>
    <row r="33" spans="1:6" x14ac:dyDescent="0.25">
      <c r="B33" s="33" t="s">
        <v>46</v>
      </c>
      <c r="C33" s="33"/>
      <c r="D33" s="34">
        <f>(F33-F30)/F33</f>
        <v>1</v>
      </c>
      <c r="F33" s="15">
        <v>15908</v>
      </c>
    </row>
    <row r="34" spans="1:6" x14ac:dyDescent="0.25">
      <c r="B34" s="33"/>
      <c r="C34" s="33"/>
      <c r="D34" s="34"/>
    </row>
    <row r="35" spans="1:6" x14ac:dyDescent="0.25">
      <c r="A35" s="8"/>
      <c r="B35" s="9" t="s">
        <v>5</v>
      </c>
      <c r="C35" s="8"/>
      <c r="D35" s="8"/>
      <c r="E35" s="8"/>
      <c r="F35" s="8"/>
    </row>
    <row r="36" spans="1:6" ht="14.25" customHeight="1" x14ac:dyDescent="0.25">
      <c r="A36" s="8"/>
      <c r="B36" s="8"/>
      <c r="C36" s="8"/>
      <c r="D36" s="8"/>
      <c r="E36" s="8"/>
      <c r="F36" s="8"/>
    </row>
    <row r="37" spans="1:6" ht="14.25" customHeight="1" x14ac:dyDescent="0.25">
      <c r="A37" s="8"/>
      <c r="B37"/>
      <c r="C37"/>
      <c r="D37" s="19" t="s">
        <v>41</v>
      </c>
      <c r="E37" s="24" t="s">
        <v>42</v>
      </c>
      <c r="F37" s="24"/>
    </row>
    <row r="38" spans="1:6" ht="62.25" customHeight="1" x14ac:dyDescent="0.25">
      <c r="A38" s="8"/>
      <c r="B38" s="25" t="s">
        <v>43</v>
      </c>
      <c r="C38" s="25"/>
      <c r="D38" s="20"/>
      <c r="E38" s="26"/>
      <c r="F38" s="26"/>
    </row>
    <row r="39" spans="1:6" ht="51.75" customHeight="1" x14ac:dyDescent="0.25">
      <c r="A39" s="8"/>
      <c r="B39" s="25" t="s">
        <v>44</v>
      </c>
      <c r="C39" s="25"/>
      <c r="D39" s="20"/>
      <c r="E39" s="26"/>
      <c r="F39" s="26"/>
    </row>
    <row r="40" spans="1:6" ht="15" customHeight="1" x14ac:dyDescent="0.25">
      <c r="A40" s="8"/>
      <c r="B40" s="8"/>
      <c r="C40" s="8"/>
      <c r="D40" s="8"/>
      <c r="E40" s="8"/>
      <c r="F40" s="8"/>
    </row>
    <row r="41" spans="1:6" x14ac:dyDescent="0.25">
      <c r="A41" s="8"/>
      <c r="B41" s="30" t="s">
        <v>12</v>
      </c>
      <c r="C41" s="31"/>
      <c r="D41" s="31"/>
      <c r="E41" s="31"/>
      <c r="F41" s="31"/>
    </row>
    <row r="42" spans="1:6" ht="31.5" customHeight="1" x14ac:dyDescent="0.25">
      <c r="A42" s="8"/>
      <c r="B42" s="31"/>
      <c r="C42" s="31"/>
      <c r="D42" s="31"/>
      <c r="E42" s="31"/>
      <c r="F42" s="31"/>
    </row>
    <row r="43" spans="1:6" x14ac:dyDescent="0.25">
      <c r="A43" s="8"/>
      <c r="B43" s="8"/>
      <c r="C43" s="8"/>
      <c r="D43" s="8"/>
      <c r="E43" s="8"/>
      <c r="F43" s="8"/>
    </row>
    <row r="44" spans="1:6" x14ac:dyDescent="0.25">
      <c r="A44" s="8"/>
      <c r="B44" s="8"/>
      <c r="C44" s="8"/>
      <c r="D44" s="8"/>
      <c r="E44" s="8"/>
      <c r="F44" s="10" t="s">
        <v>8</v>
      </c>
    </row>
    <row r="45" spans="1:6" ht="31.5" customHeight="1" x14ac:dyDescent="0.25">
      <c r="A45" s="8"/>
      <c r="B45" s="8"/>
      <c r="C45" s="8"/>
      <c r="D45" s="8"/>
      <c r="E45" s="8"/>
      <c r="F45" s="10" t="s">
        <v>9</v>
      </c>
    </row>
    <row r="46" spans="1:6" x14ac:dyDescent="0.25">
      <c r="A46" s="8"/>
      <c r="B46" s="8"/>
      <c r="C46" s="8"/>
      <c r="D46" s="8"/>
      <c r="E46" s="8"/>
      <c r="F46" s="8"/>
    </row>
    <row r="47" spans="1:6" x14ac:dyDescent="0.25">
      <c r="A47" s="8"/>
      <c r="B47" s="32" t="s">
        <v>10</v>
      </c>
      <c r="C47" s="32"/>
      <c r="D47" s="32"/>
      <c r="E47" s="32"/>
      <c r="F47" s="32"/>
    </row>
    <row r="48" spans="1:6" x14ac:dyDescent="0.25">
      <c r="A48" s="8"/>
      <c r="B48" s="27" t="s">
        <v>15</v>
      </c>
      <c r="C48" s="28"/>
      <c r="D48" s="28"/>
      <c r="E48" s="28"/>
      <c r="F48" s="28"/>
    </row>
    <row r="49" spans="1:6" x14ac:dyDescent="0.25">
      <c r="A49" s="8"/>
      <c r="B49" s="28"/>
      <c r="C49" s="28"/>
      <c r="D49" s="28"/>
      <c r="E49" s="28"/>
      <c r="F49" s="28"/>
    </row>
    <row r="50" spans="1:6" ht="82.5" customHeight="1" x14ac:dyDescent="0.25">
      <c r="A50" s="8"/>
      <c r="B50" s="28"/>
      <c r="C50" s="28"/>
      <c r="D50" s="28"/>
      <c r="E50" s="28"/>
      <c r="F50" s="28"/>
    </row>
    <row r="53" spans="1:6" ht="77.25" customHeight="1" x14ac:dyDescent="0.25"/>
  </sheetData>
  <sheetProtection algorithmName="SHA-512" hashValue="XeAMkL3iO4eHXoBdSNaQzNJBAGnAFhv/vuNbwM5zTkVKwFaN4dl3PYoFG8j+V+XWWnZ3OPTNcsQ1IzMGzUHK5g==" saltValue="CCnFUFzlBeWmtf8hqIMoUg==" spinCount="100000" sheet="1" selectLockedCells="1"/>
  <mergeCells count="30">
    <mergeCell ref="A11:F11"/>
    <mergeCell ref="A18:F18"/>
    <mergeCell ref="A21:F21"/>
    <mergeCell ref="A26:F26"/>
    <mergeCell ref="A2:F2"/>
    <mergeCell ref="A8:F8"/>
    <mergeCell ref="A9:F9"/>
    <mergeCell ref="C6:F6"/>
    <mergeCell ref="C7:F7"/>
    <mergeCell ref="A6:B6"/>
    <mergeCell ref="A7:B7"/>
    <mergeCell ref="A1:F1"/>
    <mergeCell ref="A3:B3"/>
    <mergeCell ref="A4:B4"/>
    <mergeCell ref="A5:B5"/>
    <mergeCell ref="C3:F3"/>
    <mergeCell ref="C4:F4"/>
    <mergeCell ref="C5:F5"/>
    <mergeCell ref="B48:F50"/>
    <mergeCell ref="B31:F31"/>
    <mergeCell ref="B41:F42"/>
    <mergeCell ref="B47:F47"/>
    <mergeCell ref="B33:C34"/>
    <mergeCell ref="D33:D34"/>
    <mergeCell ref="A28:F28"/>
    <mergeCell ref="E37:F37"/>
    <mergeCell ref="B38:C38"/>
    <mergeCell ref="E38:F38"/>
    <mergeCell ref="B39:C39"/>
    <mergeCell ref="E39:F39"/>
  </mergeCells>
  <dataValidations count="1">
    <dataValidation type="decimal" operator="lessThanOrEqual" allowBlank="1" showInputMessage="1" showErrorMessage="1" sqref="E12:E17 E19:E29" xr:uid="{95AC5F0E-A289-4D9D-B48D-A69B8FCC2FD0}">
      <formula1>D12</formula1>
    </dataValidation>
  </dataValidation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2021-09-29T07:54:07Z</dcterms:modified>
</cp:coreProperties>
</file>