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PROCEDURE NEGOZIATE\MATERIALE DI CONSUMO\MODELLI\"/>
    </mc:Choice>
  </mc:AlternateContent>
  <xr:revisionPtr revIDLastSave="0" documentId="13_ncr:1_{D792A1CF-4191-4EC4-932F-D119A142FEAE}" xr6:coauthVersionLast="47" xr6:coauthVersionMax="47" xr10:uidLastSave="{00000000-0000-0000-0000-000000000000}"/>
  <bookViews>
    <workbookView xWindow="-108" yWindow="-108" windowWidth="23256" windowHeight="12576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F48" i="1"/>
  <c r="F2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1" i="1"/>
  <c r="A12" i="1"/>
  <c r="D51" i="1" l="1"/>
</calcChain>
</file>

<file path=xl/sharedStrings.xml><?xml version="1.0" encoding="utf-8"?>
<sst xmlns="http://schemas.openxmlformats.org/spreadsheetml/2006/main" count="58" uniqueCount="58">
  <si>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</si>
  <si>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</si>
  <si>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</si>
  <si>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</si>
  <si>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</si>
  <si>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* il ribasso viene calcolato in automatico a seguito della compilazione dell'offerta economica</t>
  </si>
  <si>
    <t>DICHIARA</t>
  </si>
  <si>
    <t>1) di presentare la seguente offerta economica</t>
  </si>
  <si>
    <t>L'offerente</t>
  </si>
  <si>
    <t>(firma digitale)</t>
  </si>
  <si>
    <t>AVVERTENZE</t>
  </si>
  <si>
    <t>A. Cod.</t>
  </si>
  <si>
    <t>B. Tipo</t>
  </si>
  <si>
    <t>C. Quantità 24 mesi</t>
  </si>
  <si>
    <t>E. Prezzi unitari offerti</t>
  </si>
  <si>
    <t>F. Importo risultante 24 mesi (C*E)</t>
  </si>
  <si>
    <t>TOTALE 2 ANNI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</si>
  <si>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</si>
  <si>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FORNITURA DI DISPOSITIVI DI PROTEZIONE INDIVIDUALE – OLEODINAMICA – MATERIALE DI CONSUMO (3 LOTTI)
MODELLO 4.1 - LOTTO 1 - Dispositivi di Protezione Individuale CIG: 8971307CBA
OFFERTA ECONOMICA</t>
  </si>
  <si>
    <t>FILTRO TIPO A EFF.1 NORMA UNI EN141 DISERBO</t>
  </si>
  <si>
    <t>FILTRO TIPO B EFF.1 NORMA UNI EN141 DISERBO</t>
  </si>
  <si>
    <t>VALIGETTA PRONTOSOCCORSO GRANDE</t>
  </si>
  <si>
    <t>VALIGETTA PRONTOSOCCORSO PICCOLA</t>
  </si>
  <si>
    <t>KIT  PRONTOSOCCORSO (PACO REINTEGRO CON MENO DI 3 LAVORATORI)</t>
  </si>
  <si>
    <t>GHIACCIO ISTANTANEO</t>
  </si>
  <si>
    <t>GUANTO MONOUSO M/L/XL CLORINATI (CONF.100)</t>
  </si>
  <si>
    <t>SOTTOGUANTO IN COTONE</t>
  </si>
  <si>
    <t>GUANTI COTONE-NITRILE 9/10</t>
  </si>
  <si>
    <t>GUANTO NITRILE M/L/XL ARANCIO (CF.100 PZ.)</t>
  </si>
  <si>
    <t>MASCHERINA FILTRAPOLVERE FFP2 BIANCA</t>
  </si>
  <si>
    <t>MASCHERINA FACCIALE CHIRURGICA AZZURRA</t>
  </si>
  <si>
    <t>TAPPI AURICOLARI ANTIRUMORE (A COPPIA IN SACCHETTI DI PLASTICA)</t>
  </si>
  <si>
    <t>CUFFIA ANTIRUMORE DECIBEL  30</t>
  </si>
  <si>
    <t>MASCHERINA CARBONI ATTIVI PER VERNICE</t>
  </si>
  <si>
    <t>VISIERA FACCIALE COMPL. NORMA UNI EN166 (OFFICINA)</t>
  </si>
  <si>
    <t>FILTRO MASCHERA X DISERBO</t>
  </si>
  <si>
    <t>GEL DISINFETTANTE MANI DA 100ML 75% ALCOOL</t>
  </si>
  <si>
    <t>MASCHERA PIENO FACCIALE NORMA UNI EN136 (DISERBO)</t>
  </si>
  <si>
    <t>CASCO C/VISIERA PER DECESPUGLIATORE</t>
  </si>
  <si>
    <t>SOVRAOCCHIALE UNI EN 166</t>
  </si>
  <si>
    <t>OCCHIALI CHIARI ERMETICI NORMA UNI EN 166</t>
  </si>
  <si>
    <t>DISINFETTANTE X DOCCE LT.5</t>
  </si>
  <si>
    <t>SET 5 IN 1 COPRISEDILE/VOLANTE</t>
  </si>
  <si>
    <t>TUTA TYVEK IMPERMEABILE X LAVAGGIO</t>
  </si>
  <si>
    <t>STIVALE PIOGGIA 38 AL 45 GIALLO</t>
  </si>
  <si>
    <t>CASCO ANTINFORTUNISTICA CON SOTTOGOLA GIALLO</t>
  </si>
  <si>
    <t>SCARPA SICUREZZA ALTA S3 WR SRC DAL N. 36 AL 48</t>
  </si>
  <si>
    <t>SCARPA SICUREZZA BASSA S3 WR SRC DAL N. 36 AL 48</t>
  </si>
  <si>
    <t>IMBRAGATURA DI SICUREZZA ALTA QUOTA</t>
  </si>
  <si>
    <t>NASTRO PER IMBRAGATURA</t>
  </si>
  <si>
    <t>MOSCHETTONE PER IMBRAGATURA</t>
  </si>
  <si>
    <t>CORDINO RETRATTILE CR250/06 PER IMBRAGATURA</t>
  </si>
  <si>
    <t>GREMBIULE PER DECESPUGLIATORE</t>
  </si>
  <si>
    <t>GRENBIULE DA SALDATORE</t>
  </si>
  <si>
    <t>ZAINO A SACCA CON TASCA PORTA SCARPE 370 X360X250</t>
  </si>
  <si>
    <t>D. PrezzI unitari a base d'asta</t>
  </si>
  <si>
    <t>Ribasso percentuale valido ai fini dell'assegnazione del punteggio*</t>
  </si>
  <si>
    <t>MASCHERINA FILTRAPOLVERE FFP3 BIANCA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</si>
</sst>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44" fontId="7" fillId="3" borderId="5" xfId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44" fontId="9" fillId="0" borderId="1" xfId="0" applyNumberFormat="1" applyFont="1" applyBorder="1"/>
    <xf numFmtId="44" fontId="9" fillId="0" borderId="1" xfId="1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44" fontId="7" fillId="2" borderId="1" xfId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44" fontId="9" fillId="6" borderId="1" xfId="0" applyNumberFormat="1" applyFont="1" applyFill="1" applyBorder="1"/>
    <xf numFmtId="44" fontId="11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4" fontId="12" fillId="0" borderId="0" xfId="0" applyNumberFormat="1" applyFont="1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49" fontId="0" fillId="3" borderId="2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0" fontId="2" fillId="4" borderId="1" xfId="0" applyNumberFormat="1" applyFont="1" applyFill="1" applyBorder="1" applyAlignment="1" applyProtection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918210</xdr:colOff>
      <xdr:row>47</xdr:row>
      <xdr:rowOff>0</xdr:rowOff>
    </xdr:from>
    <xdr:to>
      <xdr:col>1</xdr:col>
      <xdr:colOff>1198400</xdr:colOff>
      <xdr:row>62</xdr:row>
      <xdr:rowOff>664844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 rot="5400000" flipH="1">
          <a:off x="-176135" y="8958185"/>
          <a:ext cx="3398520" cy="295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2396490</xdr:colOff>
      <xdr:row>0</xdr:row>
      <xdr:rowOff>0</xdr:rowOff>
    </xdr:from>
    <xdr:to>
      <xdr:col>3</xdr:col>
      <xdr:colOff>550545</xdr:colOff>
      <xdr:row>1</xdr:row>
      <xdr:rowOff>58567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3690" y="0"/>
          <a:ext cx="2011680" cy="839617"/>
        </a:xfrm>
        <a:prstGeom prst="rect">
          <a:avLst/>
        </a:prstGeom>
      </xdr:spPr>
    </xdr:pic>
    <xdr:clientData/>
  </xdr:twoCellAnchor>
  <xdr:twoCellAnchor editAs="oneCell">
    <xdr:from>
      <xdr:col>0</xdr:col>
      <xdr:colOff>255270</xdr:colOff>
      <xdr:row>47</xdr:row>
      <xdr:rowOff>0</xdr:rowOff>
    </xdr:from>
    <xdr:to>
      <xdr:col>1</xdr:col>
      <xdr:colOff>97155</xdr:colOff>
      <xdr:row>48</xdr:row>
      <xdr:rowOff>171450</xdr:rowOff>
    </xdr:to>
    <xdr:sp macro="" textlink="">
      <xdr:nvSpPr>
        <xdr:cNvPr id="5" name="AutoShape 1" descr="img">
          <a:extLst>
            <a:ext uri="{FF2B5EF4-FFF2-40B4-BE49-F238E27FC236}">
              <a16:creationId xmlns:a16="http://schemas.microsoft.com/office/drawing/2014/main" id="{835FCA1E-0AA3-4242-A768-15458D2B78F0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6" name="AutoShape 1" descr="img">
          <a:extLst>
            <a:ext uri="{FF2B5EF4-FFF2-40B4-BE49-F238E27FC236}">
              <a16:creationId xmlns:a16="http://schemas.microsoft.com/office/drawing/2014/main" id="{09741869-C25F-48BD-895A-14BC4C640167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7" name="AutoShape 1" descr="img">
          <a:extLst>
            <a:ext uri="{FF2B5EF4-FFF2-40B4-BE49-F238E27FC236}">
              <a16:creationId xmlns:a16="http://schemas.microsoft.com/office/drawing/2014/main" id="{E978BE1A-710E-4C4C-9738-E1CC9D50CA97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8" name="AutoShape 1" descr="img">
          <a:extLst>
            <a:ext uri="{FF2B5EF4-FFF2-40B4-BE49-F238E27FC236}">
              <a16:creationId xmlns:a16="http://schemas.microsoft.com/office/drawing/2014/main" id="{85AE8393-AD1D-4F55-A8A6-C3B00711CC90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9" name="AutoShape 1" descr="img">
          <a:extLst>
            <a:ext uri="{FF2B5EF4-FFF2-40B4-BE49-F238E27FC236}">
              <a16:creationId xmlns:a16="http://schemas.microsoft.com/office/drawing/2014/main" id="{20E9F6DB-D719-4464-BC64-05AF2F431086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10" name="AutoShape 1" descr="img">
          <a:extLst>
            <a:ext uri="{FF2B5EF4-FFF2-40B4-BE49-F238E27FC236}">
              <a16:creationId xmlns:a16="http://schemas.microsoft.com/office/drawing/2014/main" id="{0F40ED15-527D-4912-94E4-5E5E45CC15D6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11" name="AutoShape 1" descr="img">
          <a:extLst>
            <a:ext uri="{FF2B5EF4-FFF2-40B4-BE49-F238E27FC236}">
              <a16:creationId xmlns:a16="http://schemas.microsoft.com/office/drawing/2014/main" id="{5CC80E73-B889-4944-A3EB-CA19E91CB275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12" name="AutoShape 1" descr="img">
          <a:extLst>
            <a:ext uri="{FF2B5EF4-FFF2-40B4-BE49-F238E27FC236}">
              <a16:creationId xmlns:a16="http://schemas.microsoft.com/office/drawing/2014/main" id="{79D69119-763C-4893-B2F6-E9EF7D451940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13" name="AutoShape 1" descr="img">
          <a:extLst>
            <a:ext uri="{FF2B5EF4-FFF2-40B4-BE49-F238E27FC236}">
              <a16:creationId xmlns:a16="http://schemas.microsoft.com/office/drawing/2014/main" id="{4F856DC3-7224-454A-BAB6-BD1C36183677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14" name="AutoShape 1" descr="img">
          <a:extLst>
            <a:ext uri="{FF2B5EF4-FFF2-40B4-BE49-F238E27FC236}">
              <a16:creationId xmlns:a16="http://schemas.microsoft.com/office/drawing/2014/main" id="{89D18FBA-872C-4073-AB44-15D7DE2FD0BE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255270</xdr:colOff>
      <xdr:row>47</xdr:row>
      <xdr:rowOff>0</xdr:rowOff>
    </xdr:from>
    <xdr:ext cx="304800" cy="342900"/>
    <xdr:sp macro="" textlink="">
      <xdr:nvSpPr>
        <xdr:cNvPr id="15" name="AutoShape 1" descr="img">
          <a:extLst>
            <a:ext uri="{FF2B5EF4-FFF2-40B4-BE49-F238E27FC236}">
              <a16:creationId xmlns:a16="http://schemas.microsoft.com/office/drawing/2014/main" id="{F459946E-3AF5-4571-B8E0-09D2C408A7F4}"/>
            </a:ext>
          </a:extLst>
        </xdr:cNvPr>
        <xdr:cNvSpPr>
          <a:spLocks noChangeAspect="1" noChangeArrowheads="1"/>
        </xdr:cNvSpPr>
      </xdr:nvSpPr>
      <xdr:spPr bwMode="auto">
        <a:xfrm>
          <a:off x="255270" y="65608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102870</xdr:colOff>
      <xdr:row>47</xdr:row>
      <xdr:rowOff>0</xdr:rowOff>
    </xdr:from>
    <xdr:ext cx="1154430" cy="1298734"/>
    <xdr:sp macro="" textlink="">
      <xdr:nvSpPr>
        <xdr:cNvPr id="17" name="AutoShape 1" descr="img">
          <a:extLst>
            <a:ext uri="{FF2B5EF4-FFF2-40B4-BE49-F238E27FC236}">
              <a16:creationId xmlns:a16="http://schemas.microsoft.com/office/drawing/2014/main" id="{F7F0AF8D-A500-4B54-8541-0E09EE6AC588}"/>
            </a:ext>
          </a:extLst>
        </xdr:cNvPr>
        <xdr:cNvSpPr>
          <a:spLocks noChangeAspect="1" noChangeArrowheads="1"/>
        </xdr:cNvSpPr>
      </xdr:nvSpPr>
      <xdr:spPr bwMode="auto">
        <a:xfrm flipH="1">
          <a:off x="560070" y="8111966"/>
          <a:ext cx="1154430" cy="1298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64770</xdr:colOff>
      <xdr:row>47</xdr:row>
      <xdr:rowOff>0</xdr:rowOff>
    </xdr:from>
    <xdr:ext cx="304800" cy="342900"/>
    <xdr:sp macro="" textlink="">
      <xdr:nvSpPr>
        <xdr:cNvPr id="18" name="AutoShape 1" descr="img">
          <a:extLst>
            <a:ext uri="{FF2B5EF4-FFF2-40B4-BE49-F238E27FC236}">
              <a16:creationId xmlns:a16="http://schemas.microsoft.com/office/drawing/2014/main" id="{EC74D1AE-02EF-49AB-A783-F6EAEBC4EC11}"/>
            </a:ext>
          </a:extLst>
        </xdr:cNvPr>
        <xdr:cNvSpPr>
          <a:spLocks noChangeAspect="1" noChangeArrowheads="1"/>
        </xdr:cNvSpPr>
      </xdr:nvSpPr>
      <xdr:spPr bwMode="auto">
        <a:xfrm>
          <a:off x="64770" y="991362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201930</xdr:colOff>
      <xdr:row>47</xdr:row>
      <xdr:rowOff>0</xdr:rowOff>
    </xdr:from>
    <xdr:ext cx="304800" cy="342900"/>
    <xdr:sp macro="" textlink="">
      <xdr:nvSpPr>
        <xdr:cNvPr id="19" name="AutoShape 1" descr="img">
          <a:extLst>
            <a:ext uri="{FF2B5EF4-FFF2-40B4-BE49-F238E27FC236}">
              <a16:creationId xmlns:a16="http://schemas.microsoft.com/office/drawing/2014/main" id="{04EFC9D6-0EB6-47AB-B81F-09AF7606D5CD}"/>
            </a:ext>
          </a:extLst>
        </xdr:cNvPr>
        <xdr:cNvSpPr>
          <a:spLocks noChangeAspect="1" noChangeArrowheads="1"/>
        </xdr:cNvSpPr>
      </xdr:nvSpPr>
      <xdr:spPr bwMode="auto">
        <a:xfrm>
          <a:off x="201930" y="1104138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63"/>
  <sheetViews>
    <sheetView showGridLines="0" tabSelected="1" topLeftCell="A43" zoomScaleNormal="100" workbookViewId="0">
      <selection activeCell="G51" sqref="G51"/>
    </sheetView>
  </sheetViews>
  <sheetFormatPr defaultColWidth="9.109375" defaultRowHeight="14.4" x14ac:dyDescent="0.3"/>
  <cols>
    <col min="1" max="1" width="6.6640625" style="1" customWidth="1"/>
    <col min="2" max="2" width="41.6640625" style="1" customWidth="1"/>
    <col min="3" max="3" width="14.5546875" style="1" customWidth="1"/>
    <col min="4" max="4" width="11.6640625" style="1" customWidth="1"/>
    <col min="5" max="5" width="14.5546875" style="1" customWidth="1"/>
    <col min="6" max="6" width="24.44140625" style="1" customWidth="1"/>
    <col min="7" max="16384" width="9.109375" style="1"/>
  </cols>
  <sheetData>
    <row r="1" spans="1:6" ht="61.5" customHeight="1" x14ac:dyDescent="0.3">
      <c r="A1" s="25"/>
      <c r="B1" s="25"/>
      <c r="C1" s="25"/>
      <c r="D1" s="25"/>
      <c r="E1" s="25"/>
      <c r="F1" s="25"/>
    </row>
    <row r="2" spans="1:6" ht="76.2" customHeight="1" x14ac:dyDescent="0.3">
      <c r="A2" s="24" t="s">
        <v>18</v>
      </c>
      <c r="B2" s="24"/>
      <c r="C2" s="24"/>
      <c r="D2" s="24"/>
      <c r="E2" s="24"/>
      <c r="F2" s="24"/>
    </row>
    <row r="3" spans="1:6" x14ac:dyDescent="0.3">
      <c r="A3" s="26" t="s">
        <v>0</v>
      </c>
      <c r="B3" s="27"/>
      <c r="C3" s="28"/>
      <c r="D3" s="29"/>
      <c r="E3" s="29"/>
      <c r="F3" s="30"/>
    </row>
    <row r="4" spans="1:6" x14ac:dyDescent="0.3">
      <c r="A4" s="26" t="s">
        <v>1</v>
      </c>
      <c r="B4" s="27"/>
      <c r="C4" s="28"/>
      <c r="D4" s="29"/>
      <c r="E4" s="29"/>
      <c r="F4" s="30"/>
    </row>
    <row r="5" spans="1:6" x14ac:dyDescent="0.3">
      <c r="A5" s="26" t="s">
        <v>2</v>
      </c>
      <c r="B5" s="27"/>
      <c r="C5" s="28"/>
      <c r="D5" s="29"/>
      <c r="E5" s="29"/>
      <c r="F5" s="30"/>
    </row>
    <row r="6" spans="1:6" ht="27" customHeight="1" x14ac:dyDescent="0.3">
      <c r="A6" s="37" t="s">
        <v>3</v>
      </c>
      <c r="B6" s="38"/>
      <c r="C6" s="28"/>
      <c r="D6" s="29"/>
      <c r="E6" s="29"/>
      <c r="F6" s="30"/>
    </row>
    <row r="7" spans="1:6" ht="56.25" customHeight="1" x14ac:dyDescent="0.3">
      <c r="A7" s="37" t="s">
        <v>4</v>
      </c>
      <c r="B7" s="38"/>
      <c r="C7" s="28"/>
      <c r="D7" s="29"/>
      <c r="E7" s="29"/>
      <c r="F7" s="30"/>
    </row>
    <row r="8" spans="1:6" ht="22.5" customHeight="1" x14ac:dyDescent="0.3">
      <c r="A8" s="31" t="s">
        <v>6</v>
      </c>
      <c r="B8" s="32"/>
      <c r="C8" s="32"/>
      <c r="D8" s="32"/>
      <c r="E8" s="32"/>
      <c r="F8" s="33"/>
    </row>
    <row r="9" spans="1:6" ht="23.25" customHeight="1" x14ac:dyDescent="0.3">
      <c r="A9" s="34" t="s">
        <v>7</v>
      </c>
      <c r="B9" s="35"/>
      <c r="C9" s="35"/>
      <c r="D9" s="35"/>
      <c r="E9" s="35"/>
      <c r="F9" s="36"/>
    </row>
    <row r="10" spans="1:6" ht="20.399999999999999" x14ac:dyDescent="0.3">
      <c r="A10" s="23" t="s">
        <v>11</v>
      </c>
      <c r="B10" s="23" t="s">
        <v>12</v>
      </c>
      <c r="C10" s="23" t="s">
        <v>13</v>
      </c>
      <c r="D10" s="23" t="s">
        <v>55</v>
      </c>
      <c r="E10" s="23" t="s">
        <v>14</v>
      </c>
      <c r="F10" s="23" t="s">
        <v>15</v>
      </c>
    </row>
    <row r="11" spans="1:6" x14ac:dyDescent="0.3">
      <c r="A11" s="7">
        <v>1</v>
      </c>
      <c r="B11" s="15" t="s">
        <v>19</v>
      </c>
      <c r="C11" s="20">
        <v>5</v>
      </c>
      <c r="D11" s="8">
        <v>28</v>
      </c>
      <c r="E11" s="6">
        <v>0</v>
      </c>
      <c r="F11" s="9">
        <f t="shared" ref="F11:F43" si="0">C11*E11</f>
        <v>0</v>
      </c>
    </row>
    <row r="12" spans="1:6" x14ac:dyDescent="0.3">
      <c r="A12" s="7">
        <f>A11+1</f>
        <v>2</v>
      </c>
      <c r="B12" s="15" t="s">
        <v>20</v>
      </c>
      <c r="C12" s="20">
        <v>5</v>
      </c>
      <c r="D12" s="8">
        <v>33</v>
      </c>
      <c r="E12" s="6">
        <v>0</v>
      </c>
      <c r="F12" s="9">
        <f t="shared" si="0"/>
        <v>0</v>
      </c>
    </row>
    <row r="13" spans="1:6" x14ac:dyDescent="0.3">
      <c r="A13" s="7">
        <f t="shared" ref="A13:A47" si="1">A12+1</f>
        <v>3</v>
      </c>
      <c r="B13" s="15" t="s">
        <v>21</v>
      </c>
      <c r="C13" s="20">
        <v>5</v>
      </c>
      <c r="D13" s="8">
        <v>110</v>
      </c>
      <c r="E13" s="6">
        <v>0</v>
      </c>
      <c r="F13" s="9">
        <f t="shared" si="0"/>
        <v>0</v>
      </c>
    </row>
    <row r="14" spans="1:6" x14ac:dyDescent="0.3">
      <c r="A14" s="7">
        <f t="shared" si="1"/>
        <v>4</v>
      </c>
      <c r="B14" s="15" t="s">
        <v>22</v>
      </c>
      <c r="C14" s="20">
        <v>10</v>
      </c>
      <c r="D14" s="8">
        <v>30</v>
      </c>
      <c r="E14" s="6">
        <v>0</v>
      </c>
      <c r="F14" s="9">
        <f t="shared" si="0"/>
        <v>0</v>
      </c>
    </row>
    <row r="15" spans="1:6" ht="27.6" x14ac:dyDescent="0.3">
      <c r="A15" s="7">
        <f t="shared" si="1"/>
        <v>5</v>
      </c>
      <c r="B15" s="16" t="s">
        <v>23</v>
      </c>
      <c r="C15" s="20">
        <v>150</v>
      </c>
      <c r="D15" s="8">
        <v>16</v>
      </c>
      <c r="E15" s="6">
        <v>0</v>
      </c>
      <c r="F15" s="9">
        <f t="shared" si="0"/>
        <v>0</v>
      </c>
    </row>
    <row r="16" spans="1:6" x14ac:dyDescent="0.3">
      <c r="A16" s="7">
        <f t="shared" si="1"/>
        <v>6</v>
      </c>
      <c r="B16" s="15" t="s">
        <v>24</v>
      </c>
      <c r="C16" s="20">
        <v>100</v>
      </c>
      <c r="D16" s="8">
        <v>2</v>
      </c>
      <c r="E16" s="6">
        <v>0</v>
      </c>
      <c r="F16" s="9">
        <f t="shared" si="0"/>
        <v>0</v>
      </c>
    </row>
    <row r="17" spans="1:6" x14ac:dyDescent="0.3">
      <c r="A17" s="7">
        <f t="shared" si="1"/>
        <v>7</v>
      </c>
      <c r="B17" s="15" t="s">
        <v>25</v>
      </c>
      <c r="C17" s="20">
        <v>100</v>
      </c>
      <c r="D17" s="8">
        <v>28</v>
      </c>
      <c r="E17" s="6">
        <v>0</v>
      </c>
      <c r="F17" s="9">
        <f t="shared" si="0"/>
        <v>0</v>
      </c>
    </row>
    <row r="18" spans="1:6" x14ac:dyDescent="0.3">
      <c r="A18" s="7">
        <f t="shared" si="1"/>
        <v>8</v>
      </c>
      <c r="B18" s="15" t="s">
        <v>26</v>
      </c>
      <c r="C18" s="20">
        <v>50</v>
      </c>
      <c r="D18" s="8">
        <v>0.5</v>
      </c>
      <c r="E18" s="6">
        <v>0</v>
      </c>
      <c r="F18" s="9">
        <f t="shared" si="0"/>
        <v>0</v>
      </c>
    </row>
    <row r="19" spans="1:6" x14ac:dyDescent="0.3">
      <c r="A19" s="7">
        <f t="shared" si="1"/>
        <v>9</v>
      </c>
      <c r="B19" s="15" t="s">
        <v>27</v>
      </c>
      <c r="C19" s="20">
        <v>100</v>
      </c>
      <c r="D19" s="8">
        <v>2</v>
      </c>
      <c r="E19" s="6">
        <v>0</v>
      </c>
      <c r="F19" s="9">
        <f t="shared" si="0"/>
        <v>0</v>
      </c>
    </row>
    <row r="20" spans="1:6" x14ac:dyDescent="0.3">
      <c r="A20" s="7">
        <f t="shared" si="1"/>
        <v>10</v>
      </c>
      <c r="B20" s="15" t="s">
        <v>28</v>
      </c>
      <c r="C20" s="20">
        <v>100</v>
      </c>
      <c r="D20" s="8">
        <v>25</v>
      </c>
      <c r="E20" s="6">
        <v>0</v>
      </c>
      <c r="F20" s="9">
        <f t="shared" si="0"/>
        <v>0</v>
      </c>
    </row>
    <row r="21" spans="1:6" x14ac:dyDescent="0.3">
      <c r="A21" s="7">
        <f t="shared" si="1"/>
        <v>11</v>
      </c>
      <c r="B21" s="15" t="s">
        <v>57</v>
      </c>
      <c r="C21" s="20">
        <v>1000</v>
      </c>
      <c r="D21" s="8">
        <v>1</v>
      </c>
      <c r="E21" s="6">
        <v>0</v>
      </c>
      <c r="F21" s="9">
        <f t="shared" si="0"/>
        <v>0</v>
      </c>
    </row>
    <row r="22" spans="1:6" x14ac:dyDescent="0.3">
      <c r="A22" s="7">
        <f t="shared" si="1"/>
        <v>12</v>
      </c>
      <c r="B22" s="15" t="s">
        <v>29</v>
      </c>
      <c r="C22" s="20">
        <v>30000</v>
      </c>
      <c r="D22" s="8">
        <v>0.6</v>
      </c>
      <c r="E22" s="6">
        <v>0</v>
      </c>
      <c r="F22" s="9">
        <f t="shared" si="0"/>
        <v>0</v>
      </c>
    </row>
    <row r="23" spans="1:6" x14ac:dyDescent="0.3">
      <c r="A23" s="7">
        <f t="shared" si="1"/>
        <v>13</v>
      </c>
      <c r="B23" s="15" t="s">
        <v>30</v>
      </c>
      <c r="C23" s="20">
        <v>5000</v>
      </c>
      <c r="D23" s="8">
        <v>0.3</v>
      </c>
      <c r="E23" s="6">
        <v>0</v>
      </c>
      <c r="F23" s="9">
        <f t="shared" si="0"/>
        <v>0</v>
      </c>
    </row>
    <row r="24" spans="1:6" ht="27.6" x14ac:dyDescent="0.3">
      <c r="A24" s="7">
        <f t="shared" si="1"/>
        <v>14</v>
      </c>
      <c r="B24" s="16" t="s">
        <v>31</v>
      </c>
      <c r="C24" s="20">
        <v>400</v>
      </c>
      <c r="D24" s="8">
        <v>0.3</v>
      </c>
      <c r="E24" s="6">
        <v>0</v>
      </c>
      <c r="F24" s="9">
        <f t="shared" si="0"/>
        <v>0</v>
      </c>
    </row>
    <row r="25" spans="1:6" x14ac:dyDescent="0.3">
      <c r="A25" s="7">
        <f t="shared" si="1"/>
        <v>15</v>
      </c>
      <c r="B25" s="15" t="s">
        <v>32</v>
      </c>
      <c r="C25" s="20">
        <v>50</v>
      </c>
      <c r="D25" s="8">
        <v>30</v>
      </c>
      <c r="E25" s="6">
        <v>0</v>
      </c>
      <c r="F25" s="9">
        <f t="shared" si="0"/>
        <v>0</v>
      </c>
    </row>
    <row r="26" spans="1:6" x14ac:dyDescent="0.3">
      <c r="A26" s="7">
        <f t="shared" si="1"/>
        <v>16</v>
      </c>
      <c r="B26" s="15" t="s">
        <v>33</v>
      </c>
      <c r="C26" s="20">
        <v>20</v>
      </c>
      <c r="D26" s="8">
        <v>8.5</v>
      </c>
      <c r="E26" s="6">
        <v>0</v>
      </c>
      <c r="F26" s="9">
        <f t="shared" si="0"/>
        <v>0</v>
      </c>
    </row>
    <row r="27" spans="1:6" ht="27.6" x14ac:dyDescent="0.3">
      <c r="A27" s="7">
        <f t="shared" si="1"/>
        <v>17</v>
      </c>
      <c r="B27" s="16" t="s">
        <v>34</v>
      </c>
      <c r="C27" s="20">
        <v>5</v>
      </c>
      <c r="D27" s="8">
        <v>32.5</v>
      </c>
      <c r="E27" s="6">
        <v>0</v>
      </c>
      <c r="F27" s="9">
        <f t="shared" si="0"/>
        <v>0</v>
      </c>
    </row>
    <row r="28" spans="1:6" x14ac:dyDescent="0.3">
      <c r="A28" s="7">
        <f t="shared" si="1"/>
        <v>18</v>
      </c>
      <c r="B28" s="15" t="s">
        <v>35</v>
      </c>
      <c r="C28" s="20">
        <v>5</v>
      </c>
      <c r="D28" s="8">
        <v>30</v>
      </c>
      <c r="E28" s="6">
        <v>0</v>
      </c>
      <c r="F28" s="9">
        <f t="shared" si="0"/>
        <v>0</v>
      </c>
    </row>
    <row r="29" spans="1:6" x14ac:dyDescent="0.3">
      <c r="A29" s="7">
        <f t="shared" si="1"/>
        <v>19</v>
      </c>
      <c r="B29" s="15" t="s">
        <v>36</v>
      </c>
      <c r="C29" s="20">
        <v>1000</v>
      </c>
      <c r="D29" s="8">
        <v>3.5</v>
      </c>
      <c r="E29" s="6">
        <v>0</v>
      </c>
      <c r="F29" s="9">
        <f t="shared" si="0"/>
        <v>0</v>
      </c>
    </row>
    <row r="30" spans="1:6" ht="25.5" customHeight="1" x14ac:dyDescent="0.3">
      <c r="A30" s="7">
        <f t="shared" si="1"/>
        <v>20</v>
      </c>
      <c r="B30" s="16" t="s">
        <v>37</v>
      </c>
      <c r="C30" s="20">
        <v>5</v>
      </c>
      <c r="D30" s="8">
        <v>95</v>
      </c>
      <c r="E30" s="6">
        <v>0</v>
      </c>
      <c r="F30" s="9">
        <f t="shared" si="0"/>
        <v>0</v>
      </c>
    </row>
    <row r="31" spans="1:6" x14ac:dyDescent="0.3">
      <c r="A31" s="7">
        <f t="shared" si="1"/>
        <v>21</v>
      </c>
      <c r="B31" s="15" t="s">
        <v>38</v>
      </c>
      <c r="C31" s="20">
        <v>5</v>
      </c>
      <c r="D31" s="8">
        <v>50</v>
      </c>
      <c r="E31" s="6">
        <v>0</v>
      </c>
      <c r="F31" s="9">
        <f t="shared" si="0"/>
        <v>0</v>
      </c>
    </row>
    <row r="32" spans="1:6" x14ac:dyDescent="0.3">
      <c r="A32" s="7">
        <f t="shared" si="1"/>
        <v>22</v>
      </c>
      <c r="B32" s="15" t="s">
        <v>39</v>
      </c>
      <c r="C32" s="20">
        <v>50</v>
      </c>
      <c r="D32" s="8">
        <v>2.5</v>
      </c>
      <c r="E32" s="6">
        <v>0</v>
      </c>
      <c r="F32" s="9">
        <f t="shared" si="0"/>
        <v>0</v>
      </c>
    </row>
    <row r="33" spans="1:6" x14ac:dyDescent="0.3">
      <c r="A33" s="7">
        <f t="shared" si="1"/>
        <v>23</v>
      </c>
      <c r="B33" s="15" t="s">
        <v>40</v>
      </c>
      <c r="C33" s="20">
        <v>150</v>
      </c>
      <c r="D33" s="8">
        <v>14</v>
      </c>
      <c r="E33" s="6">
        <v>0</v>
      </c>
      <c r="F33" s="9">
        <f t="shared" si="0"/>
        <v>0</v>
      </c>
    </row>
    <row r="34" spans="1:6" x14ac:dyDescent="0.3">
      <c r="A34" s="7">
        <f t="shared" si="1"/>
        <v>24</v>
      </c>
      <c r="B34" s="15" t="s">
        <v>41</v>
      </c>
      <c r="C34" s="20">
        <v>10</v>
      </c>
      <c r="D34" s="8">
        <v>50</v>
      </c>
      <c r="E34" s="6">
        <v>0</v>
      </c>
      <c r="F34" s="9">
        <f t="shared" si="0"/>
        <v>0</v>
      </c>
    </row>
    <row r="35" spans="1:6" x14ac:dyDescent="0.3">
      <c r="A35" s="7">
        <f t="shared" si="1"/>
        <v>25</v>
      </c>
      <c r="B35" s="15" t="s">
        <v>42</v>
      </c>
      <c r="C35" s="20">
        <v>150</v>
      </c>
      <c r="D35" s="8">
        <v>1</v>
      </c>
      <c r="E35" s="6">
        <v>0</v>
      </c>
      <c r="F35" s="9">
        <f t="shared" si="0"/>
        <v>0</v>
      </c>
    </row>
    <row r="36" spans="1:6" x14ac:dyDescent="0.3">
      <c r="A36" s="7">
        <f t="shared" si="1"/>
        <v>26</v>
      </c>
      <c r="B36" s="15" t="s">
        <v>43</v>
      </c>
      <c r="C36" s="20">
        <v>1500</v>
      </c>
      <c r="D36" s="8">
        <v>21</v>
      </c>
      <c r="E36" s="6">
        <v>0</v>
      </c>
      <c r="F36" s="9">
        <f t="shared" si="0"/>
        <v>0</v>
      </c>
    </row>
    <row r="37" spans="1:6" x14ac:dyDescent="0.3">
      <c r="A37" s="7">
        <f t="shared" si="1"/>
        <v>27</v>
      </c>
      <c r="B37" s="15" t="s">
        <v>44</v>
      </c>
      <c r="C37" s="20">
        <v>50</v>
      </c>
      <c r="D37" s="8">
        <v>28</v>
      </c>
      <c r="E37" s="6">
        <v>0</v>
      </c>
      <c r="F37" s="9">
        <f t="shared" si="0"/>
        <v>0</v>
      </c>
    </row>
    <row r="38" spans="1:6" x14ac:dyDescent="0.3">
      <c r="A38" s="7">
        <f t="shared" si="1"/>
        <v>28</v>
      </c>
      <c r="B38" s="15" t="s">
        <v>45</v>
      </c>
      <c r="C38" s="20">
        <v>120</v>
      </c>
      <c r="D38" s="8">
        <v>12.5</v>
      </c>
      <c r="E38" s="6">
        <v>0</v>
      </c>
      <c r="F38" s="9">
        <f t="shared" si="0"/>
        <v>0</v>
      </c>
    </row>
    <row r="39" spans="1:6" x14ac:dyDescent="0.3">
      <c r="A39" s="7">
        <f t="shared" si="1"/>
        <v>29</v>
      </c>
      <c r="B39" s="17" t="s">
        <v>46</v>
      </c>
      <c r="C39" s="21">
        <v>120</v>
      </c>
      <c r="D39" s="18">
        <v>103</v>
      </c>
      <c r="E39" s="6">
        <v>0</v>
      </c>
      <c r="F39" s="9">
        <f t="shared" si="0"/>
        <v>0</v>
      </c>
    </row>
    <row r="40" spans="1:6" x14ac:dyDescent="0.3">
      <c r="A40" s="7">
        <f t="shared" si="1"/>
        <v>30</v>
      </c>
      <c r="B40" s="17" t="s">
        <v>47</v>
      </c>
      <c r="C40" s="21">
        <v>120</v>
      </c>
      <c r="D40" s="18">
        <v>98</v>
      </c>
      <c r="E40" s="6">
        <v>0</v>
      </c>
      <c r="F40" s="9">
        <f t="shared" si="0"/>
        <v>0</v>
      </c>
    </row>
    <row r="41" spans="1:6" x14ac:dyDescent="0.3">
      <c r="A41" s="7">
        <f t="shared" si="1"/>
        <v>31</v>
      </c>
      <c r="B41" s="15" t="s">
        <v>48</v>
      </c>
      <c r="C41" s="20">
        <v>10</v>
      </c>
      <c r="D41" s="8">
        <v>35</v>
      </c>
      <c r="E41" s="6">
        <v>0</v>
      </c>
      <c r="F41" s="9">
        <f t="shared" si="0"/>
        <v>0</v>
      </c>
    </row>
    <row r="42" spans="1:6" x14ac:dyDescent="0.3">
      <c r="A42" s="7">
        <f t="shared" si="1"/>
        <v>32</v>
      </c>
      <c r="B42" s="15" t="s">
        <v>49</v>
      </c>
      <c r="C42" s="20">
        <v>10</v>
      </c>
      <c r="D42" s="8">
        <v>10</v>
      </c>
      <c r="E42" s="6">
        <v>0</v>
      </c>
      <c r="F42" s="9">
        <f t="shared" si="0"/>
        <v>0</v>
      </c>
    </row>
    <row r="43" spans="1:6" x14ac:dyDescent="0.3">
      <c r="A43" s="7">
        <f t="shared" si="1"/>
        <v>33</v>
      </c>
      <c r="B43" s="15" t="s">
        <v>50</v>
      </c>
      <c r="C43" s="20">
        <v>20</v>
      </c>
      <c r="D43" s="8">
        <v>7</v>
      </c>
      <c r="E43" s="6">
        <v>0</v>
      </c>
      <c r="F43" s="9">
        <f t="shared" si="0"/>
        <v>0</v>
      </c>
    </row>
    <row r="44" spans="1:6" x14ac:dyDescent="0.3">
      <c r="A44" s="7">
        <f t="shared" si="1"/>
        <v>34</v>
      </c>
      <c r="B44" s="15" t="s">
        <v>51</v>
      </c>
      <c r="C44" s="20">
        <v>2</v>
      </c>
      <c r="D44" s="8">
        <v>450</v>
      </c>
      <c r="E44" s="6">
        <v>0</v>
      </c>
      <c r="F44" s="9">
        <f t="shared" ref="F44:F47" si="2">C44*E44</f>
        <v>0</v>
      </c>
    </row>
    <row r="45" spans="1:6" x14ac:dyDescent="0.3">
      <c r="A45" s="7">
        <f t="shared" si="1"/>
        <v>35</v>
      </c>
      <c r="B45" s="15" t="s">
        <v>52</v>
      </c>
      <c r="C45" s="20">
        <v>5</v>
      </c>
      <c r="D45" s="8">
        <v>25</v>
      </c>
      <c r="E45" s="6">
        <v>0</v>
      </c>
      <c r="F45" s="9">
        <f t="shared" si="2"/>
        <v>0</v>
      </c>
    </row>
    <row r="46" spans="1:6" x14ac:dyDescent="0.3">
      <c r="A46" s="7">
        <f t="shared" si="1"/>
        <v>36</v>
      </c>
      <c r="B46" s="15" t="s">
        <v>53</v>
      </c>
      <c r="C46" s="20">
        <v>5</v>
      </c>
      <c r="D46" s="8">
        <v>25</v>
      </c>
      <c r="E46" s="6">
        <v>0</v>
      </c>
      <c r="F46" s="9">
        <f t="shared" si="2"/>
        <v>0</v>
      </c>
    </row>
    <row r="47" spans="1:6" ht="27.6" x14ac:dyDescent="0.3">
      <c r="A47" s="7">
        <f t="shared" si="1"/>
        <v>37</v>
      </c>
      <c r="B47" s="16" t="s">
        <v>54</v>
      </c>
      <c r="C47" s="20">
        <v>150</v>
      </c>
      <c r="D47" s="19">
        <v>20</v>
      </c>
      <c r="E47" s="6">
        <v>0</v>
      </c>
      <c r="F47" s="9">
        <f t="shared" si="2"/>
        <v>0</v>
      </c>
    </row>
    <row r="48" spans="1:6" x14ac:dyDescent="0.3">
      <c r="A48" s="10"/>
      <c r="B48" s="11"/>
      <c r="C48" s="12"/>
      <c r="D48" s="10"/>
      <c r="E48" s="13" t="s">
        <v>16</v>
      </c>
      <c r="F48" s="14">
        <f>SUM(F11:F47)</f>
        <v>0</v>
      </c>
    </row>
    <row r="49" spans="1:6" x14ac:dyDescent="0.3">
      <c r="A49" s="2"/>
      <c r="B49" s="41"/>
      <c r="C49" s="41"/>
      <c r="D49" s="41"/>
      <c r="E49" s="41"/>
      <c r="F49" s="41"/>
    </row>
    <row r="50" spans="1:6" x14ac:dyDescent="0.3">
      <c r="A50" s="3"/>
      <c r="B50" s="3"/>
      <c r="C50" s="3"/>
      <c r="D50" s="3"/>
      <c r="E50" s="3"/>
      <c r="F50" s="3"/>
    </row>
    <row r="51" spans="1:6" x14ac:dyDescent="0.3">
      <c r="B51" s="43" t="s">
        <v>56</v>
      </c>
      <c r="C51" s="43"/>
      <c r="D51" s="44">
        <f>(F51-F48)/F51</f>
        <v>1</v>
      </c>
      <c r="F51" s="22">
        <v>101342.5</v>
      </c>
    </row>
    <row r="52" spans="1:6" x14ac:dyDescent="0.3">
      <c r="B52" s="43"/>
      <c r="C52" s="43"/>
      <c r="D52" s="44"/>
    </row>
    <row r="53" spans="1:6" x14ac:dyDescent="0.3">
      <c r="A53" s="3"/>
      <c r="B53" s="4" t="s">
        <v>5</v>
      </c>
      <c r="C53" s="3"/>
      <c r="D53" s="3"/>
      <c r="E53" s="3"/>
      <c r="F53" s="3"/>
    </row>
    <row r="54" spans="1:6" x14ac:dyDescent="0.3">
      <c r="A54" s="3"/>
      <c r="B54" s="3"/>
      <c r="C54" s="3"/>
      <c r="D54" s="3"/>
      <c r="E54" s="3"/>
      <c r="F54" s="3"/>
    </row>
    <row r="55" spans="1:6" x14ac:dyDescent="0.3">
      <c r="A55" s="3"/>
      <c r="B55" s="3"/>
      <c r="C55" s="3"/>
      <c r="D55" s="3"/>
      <c r="E55" s="3"/>
      <c r="F55" s="3"/>
    </row>
    <row r="56" spans="1:6" x14ac:dyDescent="0.3">
      <c r="A56" s="3"/>
      <c r="B56" s="3"/>
      <c r="C56" s="3"/>
      <c r="D56" s="3"/>
      <c r="E56" s="3"/>
      <c r="F56" s="3"/>
    </row>
    <row r="57" spans="1:6" x14ac:dyDescent="0.3">
      <c r="A57" s="3"/>
      <c r="B57" s="3"/>
      <c r="C57" s="3"/>
      <c r="D57" s="3"/>
      <c r="E57" s="3"/>
      <c r="F57" s="5" t="s">
        <v>8</v>
      </c>
    </row>
    <row r="58" spans="1:6" x14ac:dyDescent="0.3">
      <c r="A58" s="3"/>
      <c r="B58" s="3"/>
      <c r="C58" s="3"/>
      <c r="D58" s="3"/>
      <c r="E58" s="3"/>
      <c r="F58" s="5" t="s">
        <v>9</v>
      </c>
    </row>
    <row r="59" spans="1:6" x14ac:dyDescent="0.3">
      <c r="A59" s="3"/>
      <c r="B59" s="3"/>
      <c r="C59" s="3"/>
      <c r="D59" s="3"/>
      <c r="E59" s="3"/>
      <c r="F59" s="3"/>
    </row>
    <row r="60" spans="1:6" x14ac:dyDescent="0.3">
      <c r="A60" s="3"/>
      <c r="B60" s="42" t="s">
        <v>10</v>
      </c>
      <c r="C60" s="42"/>
      <c r="D60" s="42"/>
      <c r="E60" s="42"/>
      <c r="F60" s="42"/>
    </row>
    <row r="61" spans="1:6" x14ac:dyDescent="0.3">
      <c r="A61" s="3"/>
      <c r="B61" s="39" t="s">
        <v>17</v>
      </c>
      <c r="C61" s="40"/>
      <c r="D61" s="40"/>
      <c r="E61" s="40"/>
      <c r="F61" s="40"/>
    </row>
    <row r="62" spans="1:6" x14ac:dyDescent="0.3">
      <c r="A62" s="3"/>
      <c r="B62" s="40"/>
      <c r="C62" s="40"/>
      <c r="D62" s="40"/>
      <c r="E62" s="40"/>
      <c r="F62" s="40"/>
    </row>
    <row r="63" spans="1:6" ht="77.25" customHeight="1" x14ac:dyDescent="0.3">
      <c r="A63" s="3"/>
      <c r="B63" s="40"/>
      <c r="C63" s="40"/>
      <c r="D63" s="40"/>
      <c r="E63" s="40"/>
      <c r="F63" s="40"/>
    </row>
  </sheetData>
  <sheetProtection algorithmName="SHA-512" hashValue="XHkXZ4fcISwWycC/1FEuofBRye7h0uSLYna+JA5Nq8u+3TeNVpIDe+q1dyuP+3JG8OaB9uYLbmr0L1A+0dO8UQ==" saltValue="8eyeFwf+i0DZOzERUGiEuQ==" spinCount="100000" sheet="1" selectLockedCells="1"/>
  <mergeCells count="19">
    <mergeCell ref="B61:F63"/>
    <mergeCell ref="B49:F49"/>
    <mergeCell ref="B60:F60"/>
    <mergeCell ref="B51:C52"/>
    <mergeCell ref="D51:D52"/>
    <mergeCell ref="A8:F8"/>
    <mergeCell ref="A9:F9"/>
    <mergeCell ref="C5:F5"/>
    <mergeCell ref="C6:F6"/>
    <mergeCell ref="C7:F7"/>
    <mergeCell ref="A6:B6"/>
    <mergeCell ref="A7:B7"/>
    <mergeCell ref="A2:F2"/>
    <mergeCell ref="A1:F1"/>
    <mergeCell ref="A3:B3"/>
    <mergeCell ref="A4:B4"/>
    <mergeCell ref="A5:B5"/>
    <mergeCell ref="C3:F3"/>
    <mergeCell ref="C4:F4"/>
  </mergeCells>
  <dataValidations count="1">
    <dataValidation type="decimal" allowBlank="1" showInputMessage="1" showErrorMessage="1" sqref="E11:E47" xr:uid="{963301D1-608D-4ECF-8C27-ACBFC39F3D61}">
      <formula1>0</formula1>
      <formula2>D11</formula2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2021-11-19T11:18:45Z</dcterms:modified>
</cp:coreProperties>
</file>